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6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24" i="1"/>
  <c r="I13" i="1"/>
  <c r="I24" i="1" s="1"/>
  <c r="H13" i="1"/>
  <c r="H24" i="1" s="1"/>
  <c r="G13" i="1"/>
  <c r="G24" i="1" s="1"/>
  <c r="F13" i="1"/>
  <c r="F24" i="1" s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<sst xmlns="http://schemas.openxmlformats.org/spreadsheetml/2006/main" count="288" uniqueCount="91">
  <si>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</si>
  <si>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</si>
  <si>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</si>
  <si>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</si>
  <si>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</si>
  <si>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</si>
  <si>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</si>
  <si>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</si>
  <si>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</si>
  <si>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</si>
  <si>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</si>
  <si>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</si>
  <si>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</si>
  <si>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</si>
  <si>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</si>
  <si>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</si>
  <si>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</si>
  <si>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</si>
  <si>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</si>
  <si>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</si>
  <si>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</si>
  <si>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</si>
  <si>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</si>
  <si>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</si>
  <si>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</si>
  <si>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</si>
  <si>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</si>
  <si>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</si>
  <si>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</si>
  <si>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</si>
  <si>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</si>
  <si>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</si>
  <si>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</si>
  <si>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</si>
  <si>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</si>
  <si>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</si>
  <si>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</si>
  <si>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</si>
  <si>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</si>
  <si>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</si>
  <si>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</si>
  <si>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</si>
  <si>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</si>
  <si>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</si>
  <si>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</si>
  <si>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</si>
  <si>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</si>
  <si>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</si>
  <si>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</si>
  <si>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</si>
  <si>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</si>
  <si>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</si>
  <si>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</si>
  <si>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</si>
  <si>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</si>
  <si>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</si>
  <si>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</si>
  <si>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</si>
  <si>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</si>
  <si>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Компот из свежих яблок</t>
  </si>
  <si>
    <t>54-32хн</t>
  </si>
  <si>
    <t>Напиток из шиповника</t>
  </si>
  <si>
    <t>54-13хн</t>
  </si>
  <si>
    <t>Плов с курицей</t>
  </si>
  <si>
    <t>54-12м</t>
  </si>
  <si>
    <t>Жаркое по-домашнему из курицы</t>
  </si>
  <si>
    <t>54-28м</t>
  </si>
  <si>
    <t>Каша вязкая молочная ячневая</t>
  </si>
  <si>
    <t>54-21к</t>
  </si>
  <si>
    <t>Булочка домашняя</t>
  </si>
  <si>
    <t>78 номер рецептуры: 274</t>
  </si>
  <si>
    <t>Макароны отварные и рыба тушеная в томате с овощами (минтай)</t>
  </si>
  <si>
    <t>54-1г, 54-11р</t>
  </si>
  <si>
    <t>Каша гречневая рассыпчатая и котлета из говядины, соус красный основной</t>
  </si>
  <si>
    <t>54-4г, 54-4м, 54-3соус</t>
  </si>
  <si>
    <t>Макароны отварные с сыром</t>
  </si>
  <si>
    <t>54-3г</t>
  </si>
  <si>
    <t>Пирожки печеные с мясом (курник)</t>
  </si>
  <si>
    <t>Картофельное пюре и курица тушеная с морковью</t>
  </si>
  <si>
    <t>54-11г, 54-25м</t>
  </si>
  <si>
    <t>Салат картофельный с морковью и зеленым горошком</t>
  </si>
  <si>
    <t>54-34з</t>
  </si>
  <si>
    <t>Каша гречневая рассыпчатая и тефтели из говядины с рисом, соус красный основной</t>
  </si>
  <si>
    <t>54-4г, 54-16м, 54-3соус</t>
  </si>
  <si>
    <t>Макароны отварные с овощами</t>
  </si>
  <si>
    <t>54-2г</t>
  </si>
  <si>
    <t>Ватрушка творожная</t>
  </si>
  <si>
    <t>54-1в</t>
  </si>
  <si>
    <t>Директор школы</t>
  </si>
  <si>
    <t>Вязовова О.Н.</t>
  </si>
  <si>
    <t>МБОУ "Целинная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</si>
</sst>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4.26953125" style="2" customWidth="1"/>
    <col min="12" max="16384" width="9.1796875" style="2"/>
  </cols>
  <sheetData>
    <row r="1" spans="1:12" ht="14.5" x14ac:dyDescent="0.3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88</v>
      </c>
      <c r="I1" s="60"/>
      <c r="J1" s="60"/>
      <c r="K1" s="60"/>
    </row>
    <row r="2" spans="1:12" ht="18" x14ac:dyDescent="0.25">
      <c r="A2" s="35" t="s">
        <v>6</v>
      </c>
      <c r="C2" s="2"/>
      <c r="G2" s="2" t="s">
        <v>18</v>
      </c>
      <c r="H2" s="60" t="s">
        <v>89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7.2</v>
      </c>
      <c r="H6" s="40">
        <v>9.3000000000000007</v>
      </c>
      <c r="I6" s="40">
        <v>34.1</v>
      </c>
      <c r="J6" s="40">
        <v>249</v>
      </c>
      <c r="K6" s="41" t="s">
        <v>68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54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23</v>
      </c>
      <c r="E11" s="42" t="s">
        <v>39</v>
      </c>
      <c r="F11" s="43">
        <v>15</v>
      </c>
      <c r="G11" s="43">
        <v>1</v>
      </c>
      <c r="H11" s="43">
        <v>0.2</v>
      </c>
      <c r="I11" s="43">
        <v>5.9</v>
      </c>
      <c r="J11" s="43">
        <v>29.3</v>
      </c>
      <c r="K11" s="44" t="s">
        <v>54</v>
      </c>
      <c r="L11" s="43"/>
    </row>
    <row r="12" spans="1:12" ht="25" x14ac:dyDescent="0.35">
      <c r="A12" s="23"/>
      <c r="B12" s="15"/>
      <c r="C12" s="11"/>
      <c r="D12" s="6"/>
      <c r="E12" s="42" t="s">
        <v>69</v>
      </c>
      <c r="F12" s="43">
        <v>40</v>
      </c>
      <c r="G12" s="43">
        <v>3</v>
      </c>
      <c r="H12" s="43">
        <v>9.1</v>
      </c>
      <c r="I12" s="43">
        <v>23</v>
      </c>
      <c r="J12" s="43">
        <v>186.1</v>
      </c>
      <c r="K12" s="44" t="s">
        <v>70</v>
      </c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14.8</v>
      </c>
      <c r="H13" s="19">
        <f t="shared" si="0"/>
        <v>19</v>
      </c>
      <c r="I13" s="19">
        <f t="shared" si="0"/>
        <v>91.5</v>
      </c>
      <c r="J13" s="19">
        <f t="shared" si="0"/>
        <v>596.70000000000005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14.8</v>
      </c>
      <c r="H24" s="32">
        <f t="shared" si="4"/>
        <v>19</v>
      </c>
      <c r="I24" s="32">
        <f t="shared" si="4"/>
        <v>91.5</v>
      </c>
      <c r="J24" s="32">
        <f t="shared" si="4"/>
        <v>596.70000000000005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31</v>
      </c>
      <c r="H25" s="40">
        <v>7.8</v>
      </c>
      <c r="I25" s="40">
        <v>22</v>
      </c>
      <c r="J25" s="40">
        <v>282</v>
      </c>
      <c r="K25" s="52" t="s">
        <v>66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44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23</v>
      </c>
      <c r="E30" s="42" t="s">
        <v>39</v>
      </c>
      <c r="F30" s="43">
        <v>50</v>
      </c>
      <c r="G30" s="43">
        <v>3.3</v>
      </c>
      <c r="H30" s="43">
        <v>0.6</v>
      </c>
      <c r="I30" s="43">
        <v>19.8</v>
      </c>
      <c r="J30" s="43">
        <v>97.8</v>
      </c>
      <c r="K30" s="44" t="s">
        <v>54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40.499999999999993</v>
      </c>
      <c r="H32" s="19">
        <f t="shared" ref="H32" si="7">SUM(H25:H31)</f>
        <v>11.499999999999998</v>
      </c>
      <c r="I32" s="19">
        <f t="shared" ref="I32" si="8">SUM(I25:I31)</f>
        <v>67.8</v>
      </c>
      <c r="J32" s="19">
        <f t="shared" ref="J32:L32" si="9">SUM(J25:J31)</f>
        <v>536.1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40.499999999999993</v>
      </c>
      <c r="H43" s="32">
        <f t="shared" ref="H43" si="15">H32+H42</f>
        <v>11.499999999999998</v>
      </c>
      <c r="I43" s="32">
        <f t="shared" ref="I43" si="16">I32+I42</f>
        <v>67.8</v>
      </c>
      <c r="J43" s="32">
        <f t="shared" ref="J43:L43" si="17">J32+J42</f>
        <v>536.1</v>
      </c>
      <c r="K43" s="32"/>
      <c r="L43" s="32">
        <f t="shared" si="17"/>
        <v>0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220</v>
      </c>
      <c r="G44" s="40">
        <v>15</v>
      </c>
      <c r="H44" s="40">
        <v>10.1</v>
      </c>
      <c r="I44" s="40">
        <v>37.200000000000003</v>
      </c>
      <c r="J44" s="40">
        <v>299.89999999999998</v>
      </c>
      <c r="K44" s="41" t="s">
        <v>72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30</v>
      </c>
      <c r="E46" s="42" t="s">
        <v>57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58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54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23</v>
      </c>
      <c r="E49" s="42" t="s">
        <v>39</v>
      </c>
      <c r="F49" s="43">
        <v>25</v>
      </c>
      <c r="G49" s="43">
        <v>1.7</v>
      </c>
      <c r="H49" s="43">
        <v>0.3</v>
      </c>
      <c r="I49" s="43">
        <v>9.9</v>
      </c>
      <c r="J49" s="43">
        <v>48.9</v>
      </c>
      <c r="K49" s="44" t="s">
        <v>54</v>
      </c>
      <c r="L49" s="43"/>
    </row>
    <row r="50" spans="1:12" ht="14.5" x14ac:dyDescent="0.35">
      <c r="A50" s="23"/>
      <c r="B50" s="15"/>
      <c r="C50" s="11"/>
      <c r="D50" s="6" t="s">
        <v>26</v>
      </c>
      <c r="E50" s="42" t="s">
        <v>55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45.7</v>
      </c>
      <c r="K50" s="44" t="s">
        <v>56</v>
      </c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21.4</v>
      </c>
      <c r="H51" s="19">
        <f t="shared" ref="H51" si="19">SUM(H44:H50)</f>
        <v>13.5</v>
      </c>
      <c r="I51" s="19">
        <f t="shared" ref="I51" si="20">SUM(I44:I50)</f>
        <v>93.6</v>
      </c>
      <c r="J51" s="19">
        <f t="shared" ref="J51:L51" si="21">SUM(J44:J50)</f>
        <v>581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550</v>
      </c>
      <c r="G62" s="32">
        <f t="shared" ref="G62" si="26">G51+G61</f>
        <v>21.4</v>
      </c>
      <c r="H62" s="32">
        <f t="shared" ref="H62" si="27">H51+H61</f>
        <v>13.5</v>
      </c>
      <c r="I62" s="32">
        <f t="shared" ref="I62" si="28">I51+I61</f>
        <v>93.6</v>
      </c>
      <c r="J62" s="32">
        <f t="shared" ref="J62:L62" si="29">J51+J61</f>
        <v>581</v>
      </c>
      <c r="K62" s="32"/>
      <c r="L62" s="32">
        <f t="shared" si="29"/>
        <v>0</v>
      </c>
    </row>
    <row r="63" spans="1:12" ht="29" x14ac:dyDescent="0.35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40">
        <v>240</v>
      </c>
      <c r="G63" s="40">
        <v>22.4</v>
      </c>
      <c r="H63" s="40">
        <v>19.7</v>
      </c>
      <c r="I63" s="40">
        <v>49.5</v>
      </c>
      <c r="J63" s="40">
        <v>465.7</v>
      </c>
      <c r="K63" s="41" t="s">
        <v>74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51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54</v>
      </c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54</v>
      </c>
      <c r="L67" s="43"/>
    </row>
    <row r="68" spans="1:12" ht="14.5" x14ac:dyDescent="0.35">
      <c r="A68" s="23"/>
      <c r="B68" s="15"/>
      <c r="C68" s="11"/>
      <c r="D68" s="6" t="s">
        <v>23</v>
      </c>
      <c r="E68" s="42" t="s">
        <v>39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54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29.599999999999998</v>
      </c>
      <c r="H70" s="19">
        <f t="shared" ref="H70" si="31">SUM(H63:H69)</f>
        <v>23.9</v>
      </c>
      <c r="I70" s="19">
        <f t="shared" ref="I70" si="32">SUM(I63:I69)</f>
        <v>85.100000000000009</v>
      </c>
      <c r="J70" s="19">
        <f t="shared" ref="J70:L70" si="33">SUM(J63:J69)</f>
        <v>675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570</v>
      </c>
      <c r="G81" s="32">
        <f t="shared" ref="G81" si="38">G70+G80</f>
        <v>29.599999999999998</v>
      </c>
      <c r="H81" s="32">
        <f t="shared" ref="H81" si="39">H70+H80</f>
        <v>23.9</v>
      </c>
      <c r="I81" s="32">
        <f t="shared" ref="I81" si="40">I70+I80</f>
        <v>85.100000000000009</v>
      </c>
      <c r="J81" s="32">
        <f t="shared" ref="J81:L81" si="41">J70+J80</f>
        <v>675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52" t="s">
        <v>76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30</v>
      </c>
      <c r="E84" s="42" t="s">
        <v>59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60</v>
      </c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 t="s">
        <v>77</v>
      </c>
      <c r="F88" s="43">
        <v>100</v>
      </c>
      <c r="G88" s="43">
        <v>12.9</v>
      </c>
      <c r="H88" s="43">
        <v>6.5</v>
      </c>
      <c r="I88" s="43">
        <v>31.4</v>
      </c>
      <c r="J88" s="43">
        <v>236.1</v>
      </c>
      <c r="K88" s="44">
        <v>1</v>
      </c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23.6</v>
      </c>
      <c r="H89" s="19">
        <f t="shared" ref="H89" si="43">SUM(H82:H88)</f>
        <v>15.7</v>
      </c>
      <c r="I89" s="19">
        <f t="shared" ref="I89" si="44">SUM(I82:I88)</f>
        <v>79.5</v>
      </c>
      <c r="J89" s="19">
        <f t="shared" ref="J89:L89" si="45">SUM(J82:J88)</f>
        <v>554.70000000000005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23.6</v>
      </c>
      <c r="H100" s="32">
        <f t="shared" ref="H100" si="51">H89+H99</f>
        <v>15.7</v>
      </c>
      <c r="I100" s="32">
        <f t="shared" ref="I100" si="52">I89+I99</f>
        <v>79.5</v>
      </c>
      <c r="J100" s="32">
        <f t="shared" ref="J100:L100" si="53">J89+J99</f>
        <v>554.70000000000005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49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54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54</v>
      </c>
      <c r="L105" s="43"/>
    </row>
    <row r="106" spans="1:12" ht="14.5" x14ac:dyDescent="0.35">
      <c r="A106" s="23"/>
      <c r="B106" s="15"/>
      <c r="C106" s="11"/>
      <c r="D106" s="6" t="s">
        <v>23</v>
      </c>
      <c r="E106" s="42" t="s">
        <v>39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54</v>
      </c>
      <c r="L106" s="43"/>
    </row>
    <row r="107" spans="1:12" ht="14.5" x14ac:dyDescent="0.35">
      <c r="A107" s="23"/>
      <c r="B107" s="15"/>
      <c r="C107" s="11"/>
      <c r="D107" s="6"/>
      <c r="E107" s="42" t="s">
        <v>46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47</v>
      </c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250</v>
      </c>
      <c r="G120" s="40">
        <v>17.2</v>
      </c>
      <c r="H120" s="40">
        <v>11.1</v>
      </c>
      <c r="I120" s="40">
        <v>24.2</v>
      </c>
      <c r="J120" s="40">
        <v>265.8</v>
      </c>
      <c r="K120" s="53" t="s">
        <v>79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30</v>
      </c>
      <c r="E122" s="42" t="s">
        <v>61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62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54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23</v>
      </c>
      <c r="E125" s="42" t="s">
        <v>39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54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22.9</v>
      </c>
      <c r="H127" s="19">
        <f t="shared" si="62"/>
        <v>12</v>
      </c>
      <c r="I127" s="19">
        <f t="shared" si="62"/>
        <v>71.3</v>
      </c>
      <c r="J127" s="19">
        <f t="shared" si="62"/>
        <v>485.6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22.9</v>
      </c>
      <c r="H138" s="32">
        <f t="shared" ref="H138" si="67">H127+H137</f>
        <v>12</v>
      </c>
      <c r="I138" s="32">
        <f t="shared" ref="I138" si="68">I127+I137</f>
        <v>71.3</v>
      </c>
      <c r="J138" s="32">
        <f t="shared" ref="J138:L138" si="69">J127+J137</f>
        <v>485.6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64</v>
      </c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30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57" t="s">
        <v>58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54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23</v>
      </c>
      <c r="E144" s="42" t="s">
        <v>39</v>
      </c>
      <c r="F144" s="43">
        <v>25</v>
      </c>
      <c r="G144" s="43">
        <v>1.7</v>
      </c>
      <c r="H144" s="43">
        <v>0.3</v>
      </c>
      <c r="I144" s="43">
        <v>9.9</v>
      </c>
      <c r="J144" s="43">
        <v>48.9</v>
      </c>
      <c r="K144" s="44" t="s">
        <v>54</v>
      </c>
      <c r="L144" s="43"/>
    </row>
    <row r="145" spans="1:12" ht="14.5" x14ac:dyDescent="0.35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1.7</v>
      </c>
      <c r="H145" s="43">
        <v>4.3</v>
      </c>
      <c r="I145" s="43">
        <v>6.2</v>
      </c>
      <c r="J145" s="43">
        <v>70.3</v>
      </c>
      <c r="K145" s="44" t="s">
        <v>81</v>
      </c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32.200000000000003</v>
      </c>
      <c r="H146" s="19">
        <f>SUM(H139:H145)</f>
        <v>12.8</v>
      </c>
      <c r="I146" s="19">
        <f>SUM(I139:I145)</f>
        <v>76.5</v>
      </c>
      <c r="J146" s="19">
        <f>SUM(J139:J145)</f>
        <v>550</v>
      </c>
      <c r="K146" s="25"/>
      <c r="L146" s="19">
        <f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2">G146+G156</f>
        <v>32.200000000000003</v>
      </c>
      <c r="H157" s="32">
        <f t="shared" ref="H157" si="73">H146+H156</f>
        <v>12.8</v>
      </c>
      <c r="I157" s="32">
        <f t="shared" ref="I157" si="74">I146+I156</f>
        <v>76.5</v>
      </c>
      <c r="J157" s="32">
        <f t="shared" ref="J157:L157" si="75">J146+J156</f>
        <v>550</v>
      </c>
      <c r="K157" s="32"/>
      <c r="L157" s="32">
        <f t="shared" si="75"/>
        <v>0</v>
      </c>
    </row>
    <row r="158" spans="1:12" ht="29" x14ac:dyDescent="0.35">
      <c r="A158" s="20">
        <v>2</v>
      </c>
      <c r="B158" s="21">
        <v>4</v>
      </c>
      <c r="C158" s="22" t="s">
        <v>20</v>
      </c>
      <c r="D158" s="5" t="s">
        <v>21</v>
      </c>
      <c r="E158" s="51" t="s">
        <v>82</v>
      </c>
      <c r="F158" s="40">
        <v>230</v>
      </c>
      <c r="G158" s="40">
        <v>17.600000000000001</v>
      </c>
      <c r="H158" s="40">
        <v>15.6</v>
      </c>
      <c r="I158" s="40">
        <v>42.6</v>
      </c>
      <c r="J158" s="40">
        <v>380.9</v>
      </c>
      <c r="K158" s="52" t="s">
        <v>83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51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54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23</v>
      </c>
      <c r="E163" s="42" t="s">
        <v>39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54</v>
      </c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27.4</v>
      </c>
      <c r="H165" s="19">
        <f t="shared" si="76"/>
        <v>19.8</v>
      </c>
      <c r="I165" s="19">
        <f t="shared" si="76"/>
        <v>87.100000000000009</v>
      </c>
      <c r="J165" s="19">
        <f t="shared" si="76"/>
        <v>635.69999999999993</v>
      </c>
      <c r="K165" s="25"/>
      <c r="L165" s="19">
        <f t="shared" ref="L165" si="77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0">G165+G175</f>
        <v>27.4</v>
      </c>
      <c r="H176" s="32">
        <f t="shared" ref="H176" si="81">H165+H175</f>
        <v>19.8</v>
      </c>
      <c r="I176" s="32">
        <f t="shared" ref="I176" si="82">I165+I175</f>
        <v>87.100000000000009</v>
      </c>
      <c r="J176" s="32">
        <f t="shared" ref="J176:L176" si="83">J165+J175</f>
        <v>635.69999999999993</v>
      </c>
      <c r="K176" s="32"/>
      <c r="L176" s="32">
        <f t="shared" si="83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54" t="s">
        <v>84</v>
      </c>
      <c r="F177" s="40">
        <v>200</v>
      </c>
      <c r="G177" s="40">
        <v>6.3</v>
      </c>
      <c r="H177" s="40">
        <v>8.3000000000000007</v>
      </c>
      <c r="I177" s="40">
        <v>35.4</v>
      </c>
      <c r="J177" s="40">
        <v>241</v>
      </c>
      <c r="K177" s="55" t="s">
        <v>85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56" t="s">
        <v>41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7" t="s">
        <v>42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23</v>
      </c>
      <c r="E182" s="42" t="s">
        <v>39</v>
      </c>
      <c r="F182" s="43">
        <v>15</v>
      </c>
      <c r="G182" s="43">
        <v>1</v>
      </c>
      <c r="H182" s="43">
        <v>0.2</v>
      </c>
      <c r="I182" s="43">
        <v>5.9</v>
      </c>
      <c r="J182" s="43">
        <v>29.3</v>
      </c>
      <c r="K182" s="44" t="s">
        <v>54</v>
      </c>
      <c r="L182" s="43"/>
    </row>
    <row r="183" spans="1:12" ht="14.5" x14ac:dyDescent="0.35">
      <c r="A183" s="23"/>
      <c r="B183" s="15"/>
      <c r="C183" s="11"/>
      <c r="D183" s="6"/>
      <c r="E183" s="56" t="s">
        <v>86</v>
      </c>
      <c r="F183" s="43">
        <v>85</v>
      </c>
      <c r="G183" s="43">
        <v>14</v>
      </c>
      <c r="H183" s="43">
        <v>17.5</v>
      </c>
      <c r="I183" s="43">
        <v>25.5</v>
      </c>
      <c r="J183" s="43">
        <v>315.10000000000002</v>
      </c>
      <c r="K183" s="57" t="s">
        <v>87</v>
      </c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21.5</v>
      </c>
      <c r="H184" s="19">
        <f>SUM(H177:H183)</f>
        <v>26.1</v>
      </c>
      <c r="I184" s="19">
        <f>SUM(I177:I183)</f>
        <v>73.400000000000006</v>
      </c>
      <c r="J184" s="19">
        <f>SUM(J177:J183)</f>
        <v>613.29999999999995</v>
      </c>
      <c r="K184" s="25"/>
      <c r="L184" s="19">
        <f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86">G184+G194</f>
        <v>21.5</v>
      </c>
      <c r="H195" s="32">
        <f t="shared" ref="H195" si="87">H184+H194</f>
        <v>26.1</v>
      </c>
      <c r="I195" s="32">
        <f t="shared" ref="I195" si="88">I184+I194</f>
        <v>73.400000000000006</v>
      </c>
      <c r="J195" s="32">
        <f t="shared" ref="J195:L195" si="89">J184+J194</f>
        <v>613.29999999999995</v>
      </c>
      <c r="K195" s="32"/>
      <c r="L195" s="32">
        <f t="shared" si="89"/>
        <v>0</v>
      </c>
    </row>
    <row r="196" spans="1:12" ht="22.5" customHeigh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>(G24+G43+G62+G81+G100+G119+G138+G157+G176+G195)/(IF(G24=0,0,1)+IF(G43=0,0,1)+IF(G62=0,0,1)+IF(G81=0,0,1)+IF(G100=0,0,1)+IF(G119=0,0,1)+IF(G138=0,0,1)+IF(G157=0,0,1)+IF(G176=0,0,1)+IF(G195=0,0,1))</f>
        <v>25.32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78.739999999999995</v>
      </c>
      <c r="J196" s="34">
        <f>(J24+J43+J62+J81+J100+J119+J138+J157+J176+J195)/(IF(J24=0,0,1)+IF(J43=0,0,1)+IF(J62=0,0,1)+IF(J81=0,0,1)+IF(J100=0,0,1)+IF(J119=0,0,1)+IF(J138=0,0,1)+IF(J157=0,0,1)+IF(J176=0,0,1)+IF(J195=0,0,1))</f>
        <v>572.27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16</cp:lastModifiedBy>
  <cp:lastPrinted>2025-01-22T09:14:19Z</cp:lastPrinted>
  <dcterms:created xsi:type="dcterms:W3CDTF">2022-05-16T14:23:56Z</dcterms:created>
  <dcterms:modified xsi:type="dcterms:W3CDTF">2025-02-05T06:03:35Z</dcterms:modified>
</cp:coreProperties>
</file>